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8595" windowHeight="11565"/>
  </bookViews>
  <sheets>
    <sheet name="Расчет уровня гетерозиса" sheetId="1" r:id="rId1"/>
    <sheet name="Пример" sheetId="3" r:id="rId2"/>
    <sheet name="help" sheetId="2" r:id="rId3"/>
  </sheets>
  <calcPr calcId="145621"/>
</workbook>
</file>

<file path=xl/calcChain.xml><?xml version="1.0" encoding="utf-8"?>
<calcChain xmlns="http://schemas.openxmlformats.org/spreadsheetml/2006/main">
  <c r="I6" i="1" l="1"/>
  <c r="I9" i="1"/>
  <c r="I8" i="1"/>
  <c r="I7" i="1"/>
  <c r="I5" i="1"/>
  <c r="H9" i="1"/>
  <c r="H8" i="1"/>
  <c r="H7" i="1"/>
  <c r="H6" i="1"/>
  <c r="H5" i="1"/>
  <c r="G9" i="1"/>
  <c r="G8" i="1"/>
  <c r="G7" i="1"/>
  <c r="G6" i="1"/>
  <c r="G5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<sst xmlns="http://schemas.openxmlformats.org/spreadsheetml/2006/main" count="30" uniqueCount="30">
  <si>
    <t>Признаки</t>
  </si>
  <si>
    <t>Сорт-контроль</t>
  </si>
  <si>
    <t>Гетерозис</t>
  </si>
  <si>
    <t>отцовская</t>
  </si>
  <si>
    <t>гипотетический</t>
  </si>
  <si>
    <t>истинный</t>
  </si>
  <si>
    <t>конкурсный</t>
  </si>
  <si>
    <t>Родительские линии Р</t>
  </si>
  <si>
    <t>-1 &lt; Н &lt; 0.</t>
  </si>
  <si>
    <r>
      <t>Вычисление уровня гипотетического, истинного и конкурсного гетерозиса у гибридов F</t>
    </r>
    <r>
      <rPr>
        <b/>
        <vertAlign val="subscript"/>
        <sz val="14"/>
        <color theme="1"/>
        <rFont val="Times New Roman"/>
        <family val="1"/>
        <charset val="204"/>
      </rPr>
      <t>1</t>
    </r>
  </si>
  <si>
    <t>мате-ринская</t>
  </si>
  <si>
    <r>
      <t>Гибрид    F</t>
    </r>
    <r>
      <rPr>
        <vertAlign val="subscript"/>
        <sz val="12"/>
        <color theme="1"/>
        <rFont val="Times New Roman"/>
        <family val="1"/>
        <charset val="204"/>
      </rPr>
      <t>1</t>
    </r>
  </si>
  <si>
    <t>Коэффициент доминирования</t>
  </si>
  <si>
    <t>Пример.</t>
  </si>
  <si>
    <t>Пояснения.</t>
  </si>
  <si>
    <t>Образец.</t>
  </si>
  <si>
    <t>Ответы.</t>
  </si>
  <si>
    <t>Н &lt; -1.</t>
  </si>
  <si>
    <t>Н = -1.</t>
  </si>
  <si>
    <t>Н = 0.</t>
  </si>
  <si>
    <t>+1 &gt; Н &gt; 0.</t>
  </si>
  <si>
    <t>Н = +1.</t>
  </si>
  <si>
    <t xml:space="preserve"> Н &gt; +1</t>
  </si>
  <si>
    <t xml:space="preserve">Сверхдоминирование родительской формы с меньшей величиной признака: </t>
  </si>
  <si>
    <t xml:space="preserve">Полное доминирование родительской формы с меньшей величиной признака: </t>
  </si>
  <si>
    <t>Неполное доминирование родительской формы с меньшей величиной признака:</t>
  </si>
  <si>
    <t xml:space="preserve">Промежуточный характер наследования: </t>
  </si>
  <si>
    <t xml:space="preserve">Неполное доминирование родительской формы с большей величиной признака: </t>
  </si>
  <si>
    <t xml:space="preserve">Полное доминирование лучшей родительской формы с большей величиной признака: </t>
  </si>
  <si>
    <t>Сверхдоминирование − гетерозис: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</si>
</sst>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vertAlign val="subscript"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2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E7E7"/>
        <bgColor indexed="64"/>
      </patternFill>
    </fill>
    <fill>
      <patternFill patternType="solid">
        <fgColor rgb="FFECFBEB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center" vertical="top" wrapText="1"/>
    </xf>
    <xf numFmtId="2" fontId="5" fillId="0" borderId="5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9" fillId="0" borderId="0" xfId="0" applyFont="1"/>
    <xf numFmtId="0" fontId="0" fillId="0" borderId="0" xfId="0" applyFill="1"/>
    <xf numFmtId="0" fontId="0" fillId="2" borderId="0" xfId="0" applyFill="1"/>
    <xf numFmtId="0" fontId="8" fillId="2" borderId="0" xfId="0" applyFont="1" applyFill="1"/>
    <xf numFmtId="0" fontId="1" fillId="2" borderId="0" xfId="0" applyFont="1" applyFill="1"/>
    <xf numFmtId="0" fontId="3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7E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706438</xdr:colOff>
      <xdr:row>3</xdr:row>
      <xdr:rowOff>230188</xdr:rowOff>
    </xdr:from>
    <xdr:to>
      <xdr:col>5</xdr:col>
      <xdr:colOff>1215631</xdr:colOff>
      <xdr:row>3</xdr:row>
      <xdr:rowOff>518188</xdr:rowOff>
    </xdr:to>
    <xdr:pic>
      <xdr:nvPicPr>
        <xdr:cNvPr id="3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55" r="36203"/>
        <a:stretch/>
      </xdr:blipFill>
      <xdr:spPr bwMode="auto">
        <a:xfrm>
          <a:off x="4516438" y="896938"/>
          <a:ext cx="1223568" cy="288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7937</xdr:colOff>
      <xdr:row>3</xdr:row>
      <xdr:rowOff>222250</xdr:rowOff>
    </xdr:from>
    <xdr:to>
      <xdr:col>6</xdr:col>
      <xdr:colOff>1206500</xdr:colOff>
      <xdr:row>3</xdr:row>
      <xdr:rowOff>510250</xdr:rowOff>
    </xdr:to>
    <xdr:pic>
      <xdr:nvPicPr>
        <xdr:cNvPr id="4" name="Picture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830" r="37015"/>
        <a:stretch/>
      </xdr:blipFill>
      <xdr:spPr bwMode="auto">
        <a:xfrm>
          <a:off x="5770562" y="889000"/>
          <a:ext cx="1198563" cy="288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1236662</xdr:colOff>
      <xdr:row>3</xdr:row>
      <xdr:rowOff>214314</xdr:rowOff>
    </xdr:from>
    <xdr:to>
      <xdr:col>8</xdr:col>
      <xdr:colOff>7938</xdr:colOff>
      <xdr:row>3</xdr:row>
      <xdr:rowOff>502314</xdr:rowOff>
    </xdr:to>
    <xdr:pic>
      <xdr:nvPicPr>
        <xdr:cNvPr id="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926" r="36919"/>
        <a:stretch/>
      </xdr:blipFill>
      <xdr:spPr bwMode="auto">
        <a:xfrm>
          <a:off x="6999287" y="881064"/>
          <a:ext cx="1247776" cy="288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277813</xdr:colOff>
      <xdr:row>3</xdr:row>
      <xdr:rowOff>238125</xdr:rowOff>
    </xdr:from>
    <xdr:to>
      <xdr:col>8</xdr:col>
      <xdr:colOff>940625</xdr:colOff>
      <xdr:row>3</xdr:row>
      <xdr:rowOff>526125</xdr:rowOff>
    </xdr:to>
    <xdr:pic>
      <xdr:nvPicPr>
        <xdr:cNvPr id="6" name="Picture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721" r="42171"/>
        <a:stretch/>
      </xdr:blipFill>
      <xdr:spPr bwMode="auto">
        <a:xfrm>
          <a:off x="8516938" y="904875"/>
          <a:ext cx="662812" cy="288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198435</xdr:rowOff>
    </xdr:from>
    <xdr:to>
      <xdr:col>16</xdr:col>
      <xdr:colOff>0</xdr:colOff>
      <xdr:row>11</xdr:row>
      <xdr:rowOff>0</xdr:rowOff>
    </xdr:to>
    <xdr:sp macro="" textlink="">
      <xdr:nvSpPr>
        <xdr:cNvPr id="2" name="TextBox 1"/>
        <xdr:cNvSpPr txBox="1"/>
      </xdr:nvSpPr>
      <xdr:spPr>
        <a:xfrm>
          <a:off x="0" y="198435"/>
          <a:ext cx="9753600" cy="2011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2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    Провести анализ початков самоопыленных родительских линий и гибридов первого поколения по длине початка, числу рядков в початке, числу зерен в рядке, числу зерен и массе зерна с початка, если</a:t>
          </a:r>
          <a:r>
            <a:rPr lang="ru-RU" sz="1200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12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у материнской линии длина початка составляет 15 см, число рядков в початке − 14 шт., число зерен в рядке − 26 шт., число зерен в початке − 364 шт., масса зерна в початке – 95 г.; у отцовской линии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−</a:t>
          </a:r>
          <a:r>
            <a:rPr lang="ru-RU" sz="12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12 см, 14 шт., 22 шт., 396</a:t>
          </a:r>
          <a:r>
            <a:rPr lang="ru-RU" sz="1200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шт. и 82 г. соответственно; у гибрида </a:t>
          </a:r>
          <a:r>
            <a:rPr lang="en-US" sz="1200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F</a:t>
          </a:r>
          <a:r>
            <a:rPr lang="en-US" sz="1200" baseline="-25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1</a:t>
          </a:r>
          <a:r>
            <a:rPr lang="en-US" sz="1200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−</a:t>
          </a:r>
          <a:r>
            <a:rPr lang="en-US" sz="1200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2</a:t>
          </a:r>
          <a:r>
            <a:rPr lang="ru-RU" sz="1200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5 см, 14 шт., 46 шт., 644 шт. и 188 г соответственно.</a:t>
          </a:r>
          <a:endParaRPr lang="ru-RU" sz="12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2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    1. Определите гипотетический гетерозис по изучаемым признакам.</a:t>
          </a:r>
        </a:p>
        <a:p>
          <a:r>
            <a:rPr lang="ru-RU" sz="12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    2. Определите истинный гетерозис по изучаемым признакам.</a:t>
          </a:r>
        </a:p>
        <a:p>
          <a:r>
            <a:rPr lang="ru-RU" sz="12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    3. Определите конкурсный гетерозис по изучаемым признакам, если длина початка у </a:t>
          </a:r>
          <a:r>
            <a:rPr lang="en-US" sz="12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st </a:t>
          </a:r>
          <a:r>
            <a:rPr lang="ru-RU" sz="12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составляет 20 см, число рядков в початке − 14 шт., число зерен в рядке − 40 шт. , число зерен в початке − 560 шт. , масса зерна в початке – 165 г.</a:t>
          </a:r>
        </a:p>
        <a:p>
          <a:r>
            <a:rPr lang="ru-RU" sz="12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    4. Укажите, за счет каких элементов структуры, достигается гетерозис по массе зерна с початка. </a:t>
          </a:r>
        </a:p>
        <a:p>
          <a:r>
            <a:rPr lang="ru-RU" sz="12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    5. Определите степень наследования признаков по коэффициенту доминирования.</a:t>
          </a:r>
        </a:p>
      </xdr:txBody>
    </xdr:sp>
    <xdr:clientData/>
  </xdr:twoCellAnchor>
  <xdr:twoCellAnchor>
    <xdr:from>
      <xdr:col>0</xdr:col>
      <xdr:colOff>0</xdr:colOff>
      <xdr:row>13</xdr:row>
      <xdr:rowOff>0</xdr:rowOff>
    </xdr:from>
    <xdr:to>
      <xdr:col>16</xdr:col>
      <xdr:colOff>0</xdr:colOff>
      <xdr:row>19</xdr:row>
      <xdr:rowOff>180975</xdr:rowOff>
    </xdr:to>
    <xdr:sp macro="" textlink="">
      <xdr:nvSpPr>
        <xdr:cNvPr id="3" name="TextBox 2"/>
        <xdr:cNvSpPr txBox="1"/>
      </xdr:nvSpPr>
      <xdr:spPr>
        <a:xfrm>
          <a:off x="0" y="2600325"/>
          <a:ext cx="9753600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2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    1. Внесите в ячейки А5−А9 (выделены цветом) изучаемый или изучаемые признаки в соответствии с заданием</a:t>
          </a:r>
          <a:r>
            <a:rPr lang="ru-RU" sz="1200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(таблица рассчитана на одновременный расчет по 5 признакам)</a:t>
          </a:r>
          <a:r>
            <a:rPr lang="ru-RU" sz="12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.</a:t>
          </a:r>
        </a:p>
        <a:p>
          <a:r>
            <a:rPr lang="ru-RU" sz="12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    2. Внесите данные материнской линии в ячейки В5−В9 </a:t>
          </a:r>
          <a:r>
            <a:rPr kumimoji="0" lang="ru-RU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(выделены цветом)</a:t>
          </a:r>
          <a:r>
            <a:rPr lang="ru-RU" sz="12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, отцовской линии − в ячейки С5−С9 </a:t>
          </a:r>
          <a:r>
            <a:rPr kumimoji="0" lang="ru-RU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(выделены цветом)</a:t>
          </a:r>
          <a:r>
            <a:rPr lang="ru-RU" sz="12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, гибрида </a:t>
          </a:r>
          <a:r>
            <a:rPr lang="en-US" sz="12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F</a:t>
          </a:r>
          <a:r>
            <a:rPr lang="ru-RU" sz="1200" baseline="-25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1</a:t>
          </a:r>
          <a:r>
            <a:rPr lang="ru-RU" sz="12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− в ячейки </a:t>
          </a:r>
          <a:r>
            <a:rPr lang="en-US" sz="12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D5</a:t>
          </a:r>
          <a:r>
            <a:rPr lang="ru-RU" sz="12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−</a:t>
          </a:r>
          <a:r>
            <a:rPr lang="en-US" sz="12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D</a:t>
          </a:r>
          <a:r>
            <a:rPr lang="ru-RU" sz="12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9 </a:t>
          </a:r>
          <a:r>
            <a:rPr kumimoji="0" lang="ru-RU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(выделены цветом)</a:t>
          </a:r>
          <a:r>
            <a:rPr lang="ru-RU" sz="12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.</a:t>
          </a:r>
        </a:p>
        <a:p>
          <a:r>
            <a:rPr lang="ru-RU" sz="12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    3. Внесите данные сорта-стандарта</a:t>
          </a:r>
          <a:r>
            <a:rPr lang="ru-RU" sz="1200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в ячейки Е5</a:t>
          </a:r>
          <a:r>
            <a:rPr lang="ru-RU" sz="12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−Е9 </a:t>
          </a:r>
          <a:r>
            <a:rPr kumimoji="0" lang="ru-RU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(выделены цветом)</a:t>
          </a:r>
          <a:r>
            <a:rPr lang="ru-RU" sz="12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</a:t>
          </a:r>
        </a:p>
        <a:p>
          <a:r>
            <a:rPr lang="ru-RU" sz="12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    4. Ответьте на вопросы задания.</a:t>
          </a:r>
        </a:p>
      </xdr:txBody>
    </xdr:sp>
    <xdr:clientData/>
  </xdr:twoCellAnchor>
  <xdr:oneCellAnchor>
    <xdr:from>
      <xdr:col>0</xdr:col>
      <xdr:colOff>0</xdr:colOff>
      <xdr:row>21</xdr:row>
      <xdr:rowOff>174542</xdr:rowOff>
    </xdr:from>
    <xdr:ext cx="9763125" cy="1892383"/>
    <xdr:pic>
      <xdr:nvPicPr>
        <xdr:cNvPr id="4" name="Picture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00"/>
        <a:stretch/>
      </xdr:blipFill>
      <xdr:spPr bwMode="auto">
        <a:xfrm>
          <a:off x="0" y="3917867"/>
          <a:ext cx="9763125" cy="189238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twoCellAnchor>
    <xdr:from>
      <xdr:col>0</xdr:col>
      <xdr:colOff>0</xdr:colOff>
      <xdr:row>33</xdr:row>
      <xdr:rowOff>1</xdr:rowOff>
    </xdr:from>
    <xdr:to>
      <xdr:col>16</xdr:col>
      <xdr:colOff>0</xdr:colOff>
      <xdr:row>42</xdr:row>
      <xdr:rowOff>7937</xdr:rowOff>
    </xdr:to>
    <xdr:sp macro="" textlink="">
      <xdr:nvSpPr>
        <xdr:cNvPr id="5" name="TextBox 4"/>
        <xdr:cNvSpPr txBox="1"/>
      </xdr:nvSpPr>
      <xdr:spPr>
        <a:xfrm>
          <a:off x="0" y="6048376"/>
          <a:ext cx="9753600" cy="17605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2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    1. Г</a:t>
          </a:r>
          <a:r>
            <a:rPr lang="ru-RU" sz="1200" baseline="-25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гип., %  </a:t>
          </a:r>
          <a:r>
            <a:rPr lang="ru-RU" sz="12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по длине початка равен 85,19 %, по числу рядков в початке − 0,00 %, по числу зерен в рядке − 91,67 %, по числу зерен в початке − 69,47 %, по массе зерна с початка − 112,43 %.</a:t>
          </a:r>
        </a:p>
        <a:p>
          <a:r>
            <a:rPr lang="ru-RU" sz="12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    2. Г</a:t>
          </a:r>
          <a:r>
            <a:rPr lang="ru-RU" sz="1200" baseline="-25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ист., %  </a:t>
          </a:r>
          <a:r>
            <a:rPr lang="ru-RU" sz="12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по длине початка равен 66,67 %, по числу рядков в початке − 0,00 %, по числу зерен в рядке − 76,92 %, по числу зерен в початке − 62,63 %, по массе зерна с початка − 97,89 %.</a:t>
          </a:r>
        </a:p>
        <a:p>
          <a:r>
            <a:rPr lang="ru-RU" sz="12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   3. Г</a:t>
          </a:r>
          <a:r>
            <a:rPr lang="ru-RU" sz="1200" baseline="-25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конк., %  </a:t>
          </a:r>
          <a:r>
            <a:rPr lang="ru-RU" sz="12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по длине початка равен 25,00 %, по числу рядков в початке − 0,00 %, по числу зерен в рядке − 15,00 %, по числу зерен в початке − 15,00 %, по массе зерна с початка − 13,94 %.</a:t>
          </a:r>
        </a:p>
        <a:p>
          <a:r>
            <a:rPr lang="ru-RU" sz="12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   4. Гетерозис по массе зерна</a:t>
          </a:r>
          <a:r>
            <a:rPr lang="ru-RU" sz="1200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с початка достигается за счет длины початка и числа зерен в рядке.</a:t>
          </a:r>
          <a:endParaRPr lang="ru-RU" sz="12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2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   5. Н по длине початка равен 7,67 (сверхдоминирование), по числу зерен в рядке − 11,00 (сверхдоминирование), по числу зерен в початке − 16,50 (сверхдоминирование), по массе зерна с початка − 15,31 (сверхдоминирование).</a:t>
          </a:r>
        </a:p>
        <a:p>
          <a:endParaRPr lang="ru-RU" sz="12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ru-RU" sz="12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ru-RU" sz="12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     </a:t>
          </a:r>
        </a:p>
      </xdr:txBody>
    </xdr:sp>
    <xdr:clientData/>
  </xdr:twoCellAnchor>
  <xdr:oneCellAnchor>
    <xdr:from>
      <xdr:col>16</xdr:col>
      <xdr:colOff>501650</xdr:colOff>
      <xdr:row>23</xdr:row>
      <xdr:rowOff>141288</xdr:rowOff>
    </xdr:from>
    <xdr:ext cx="2257425" cy="711477"/>
    <xdr:sp macro="" textlink="">
      <xdr:nvSpPr>
        <xdr:cNvPr id="6" name="TextBox 5"/>
        <xdr:cNvSpPr txBox="1"/>
      </xdr:nvSpPr>
      <xdr:spPr>
        <a:xfrm>
          <a:off x="10255250" y="4275138"/>
          <a:ext cx="2257425" cy="711477"/>
        </a:xfrm>
        <a:prstGeom prst="borderCallout1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u-RU" sz="1050">
              <a:latin typeface="Times New Roman" pitchFamily="18" charset="0"/>
              <a:cs typeface="Times New Roman" pitchFamily="18" charset="0"/>
            </a:rPr>
            <a:t>выражение #ДЕЛ/0!  отображается в заполненной таблице в том случае, если при расчете </a:t>
          </a:r>
          <a:r>
            <a:rPr lang="ru-RU" sz="1050" baseline="0">
              <a:latin typeface="Times New Roman" pitchFamily="18" charset="0"/>
              <a:cs typeface="Times New Roman" pitchFamily="18" charset="0"/>
            </a:rPr>
            <a:t> было деление на 0 (ноль)</a:t>
          </a:r>
          <a:r>
            <a:rPr lang="ru-RU" sz="1050">
              <a:latin typeface="Times New Roman" pitchFamily="18" charset="0"/>
              <a:cs typeface="Times New Roman" pitchFamily="18" charset="0"/>
            </a:rPr>
            <a:t> </a:t>
          </a:r>
          <a:r>
            <a:rPr lang="ru-RU" sz="1050" baseline="0">
              <a:latin typeface="Times New Roman" pitchFamily="18" charset="0"/>
              <a:cs typeface="Times New Roman" pitchFamily="18" charset="0"/>
            </a:rPr>
            <a:t>  </a:t>
          </a:r>
          <a:endParaRPr lang="ru-RU" sz="1050"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twoCellAnchor>
    <xdr:from>
      <xdr:col>14</xdr:col>
      <xdr:colOff>247650</xdr:colOff>
      <xdr:row>27</xdr:row>
      <xdr:rowOff>98425</xdr:rowOff>
    </xdr:from>
    <xdr:to>
      <xdr:col>15</xdr:col>
      <xdr:colOff>242888</xdr:colOff>
      <xdr:row>28</xdr:row>
      <xdr:rowOff>74613</xdr:rowOff>
    </xdr:to>
    <xdr:sp macro="" textlink="">
      <xdr:nvSpPr>
        <xdr:cNvPr id="7" name="Овал 6"/>
        <xdr:cNvSpPr/>
      </xdr:nvSpPr>
      <xdr:spPr>
        <a:xfrm>
          <a:off x="8782050" y="4994275"/>
          <a:ext cx="604838" cy="166688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="120" zoomScaleNormal="120" workbookViewId="0">
      <selection activeCell="A5" sqref="A5"/>
    </sheetView>
  </sheetViews>
  <sheetFormatPr defaultRowHeight="15" x14ac:dyDescent="0.25"/>
  <cols>
    <col min="1" max="1" width="25" customWidth="1"/>
    <col min="2" max="5" width="10.7109375" customWidth="1"/>
    <col min="6" max="9" width="18.5703125" customWidth="1"/>
  </cols>
  <sheetData>
    <row r="1" spans="1:9" ht="20.25" x14ac:dyDescent="0.25">
      <c r="A1" s="18" t="s">
        <v>9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2"/>
    </row>
    <row r="3" spans="1:9" ht="16.5" customHeight="1" thickBot="1" x14ac:dyDescent="0.3">
      <c r="A3" s="24" t="s">
        <v>0</v>
      </c>
      <c r="B3" s="19" t="s">
        <v>7</v>
      </c>
      <c r="C3" s="21"/>
      <c r="D3" s="24" t="s">
        <v>11</v>
      </c>
      <c r="E3" s="24" t="s">
        <v>1</v>
      </c>
      <c r="F3" s="19" t="s">
        <v>2</v>
      </c>
      <c r="G3" s="20"/>
      <c r="H3" s="21"/>
      <c r="I3" s="22" t="s">
        <v>12</v>
      </c>
    </row>
    <row r="4" spans="1:9" ht="49.5" customHeight="1" thickBot="1" x14ac:dyDescent="0.3">
      <c r="A4" s="25"/>
      <c r="B4" s="4" t="s">
        <v>10</v>
      </c>
      <c r="C4" s="3" t="s">
        <v>3</v>
      </c>
      <c r="D4" s="25"/>
      <c r="E4" s="25"/>
      <c r="F4" s="6" t="s">
        <v>4</v>
      </c>
      <c r="G4" s="6" t="s">
        <v>5</v>
      </c>
      <c r="H4" s="6" t="s">
        <v>6</v>
      </c>
      <c r="I4" s="23"/>
    </row>
    <row r="5" spans="1:9" ht="16.5" thickBot="1" x14ac:dyDescent="0.3">
      <c r="A5" s="26"/>
      <c r="B5" s="27"/>
      <c r="C5" s="27"/>
      <c r="D5" s="27"/>
      <c r="E5" s="28"/>
      <c r="F5" s="7" t="e">
        <f>(D5-(B5+C5)/2)/((B5+C5)/2)*100</f>
        <v>#DIV/0!</v>
      </c>
      <c r="G5" s="7" t="e">
        <f>(D5-MAX(B5:C5))/MAX(B5:C5)*100</f>
        <v>#DIV/0!</v>
      </c>
      <c r="H5" s="7" t="e">
        <f>(D5-E5)/E5*100</f>
        <v>#DIV/0!</v>
      </c>
      <c r="I5" s="8" t="e">
        <f>(D5-(B5+C5)/2)/(MAX(B5:C5)-(B5+C5)/2)</f>
        <v>#DIV/0!</v>
      </c>
    </row>
    <row r="6" spans="1:9" ht="16.5" thickBot="1" x14ac:dyDescent="0.3">
      <c r="A6" s="26"/>
      <c r="B6" s="27"/>
      <c r="C6" s="27"/>
      <c r="D6" s="27"/>
      <c r="E6" s="28"/>
      <c r="F6" s="7" t="e">
        <f>(D6-(B6+C6)/2)/((B6+C6)/2)*100</f>
        <v>#DIV/0!</v>
      </c>
      <c r="G6" s="7" t="e">
        <f>(D6-MAX(B6:C6))/MAX(B6:C6)*100</f>
        <v>#DIV/0!</v>
      </c>
      <c r="H6" s="7" t="e">
        <f>(D6-E6)/E6*100</f>
        <v>#DIV/0!</v>
      </c>
      <c r="I6" s="8" t="e">
        <f>(D6-(B6+C6)/2)/(MAX(B6:C6)-(B6+C6)/2)</f>
        <v>#DIV/0!</v>
      </c>
    </row>
    <row r="7" spans="1:9" ht="16.5" thickBot="1" x14ac:dyDescent="0.3">
      <c r="A7" s="26"/>
      <c r="B7" s="27"/>
      <c r="C7" s="27"/>
      <c r="D7" s="27"/>
      <c r="E7" s="28"/>
      <c r="F7" s="7" t="e">
        <f>(D7-(B7+C7)/2)/((B7+C7)/2)*100</f>
        <v>#DIV/0!</v>
      </c>
      <c r="G7" s="7" t="e">
        <f>(D7-MAX(B7:C7))/MAX(B7:C7)*100</f>
        <v>#DIV/0!</v>
      </c>
      <c r="H7" s="7" t="e">
        <f>(D7-E7)/E7*100</f>
        <v>#DIV/0!</v>
      </c>
      <c r="I7" s="8" t="e">
        <f>(D7-(B7+C7)/2)/(MAX(B7:C7)-(B7+C7)/2)</f>
        <v>#DIV/0!</v>
      </c>
    </row>
    <row r="8" spans="1:9" ht="16.5" thickBot="1" x14ac:dyDescent="0.3">
      <c r="A8" s="26"/>
      <c r="B8" s="27"/>
      <c r="C8" s="27"/>
      <c r="D8" s="27"/>
      <c r="E8" s="28"/>
      <c r="F8" s="7" t="e">
        <f>(D8-(B8+C8)/2)/((B8+C8)/2)*100</f>
        <v>#DIV/0!</v>
      </c>
      <c r="G8" s="7" t="e">
        <f>(D8-MAX(B8:C8))/MAX(B8:C8)*100</f>
        <v>#DIV/0!</v>
      </c>
      <c r="H8" s="7" t="e">
        <f>(D8-E8)/E8*100</f>
        <v>#DIV/0!</v>
      </c>
      <c r="I8" s="8" t="e">
        <f>(D8-(B8+C8)/2)/(MAX(B8:C8)-(B8+C8)/2)</f>
        <v>#DIV/0!</v>
      </c>
    </row>
    <row r="9" spans="1:9" ht="16.5" thickBot="1" x14ac:dyDescent="0.3">
      <c r="A9" s="26"/>
      <c r="B9" s="27"/>
      <c r="C9" s="27"/>
      <c r="D9" s="27"/>
      <c r="E9" s="28"/>
      <c r="F9" s="7" t="e">
        <f>(D9-(B9+C9)/2)/((B9+C9)/2)*100</f>
        <v>#DIV/0!</v>
      </c>
      <c r="G9" s="7" t="e">
        <f>(D9-MAX(B9:C9))/MAX(B9:C9)*100</f>
        <v>#DIV/0!</v>
      </c>
      <c r="H9" s="7" t="e">
        <f>(D9-E9)/E9*100</f>
        <v>#DIV/0!</v>
      </c>
      <c r="I9" s="8" t="e">
        <f>(D9-(B9+C9)/2)/(MAX(B9:C9)-(B9+C9)/2)</f>
        <v>#DIV/0!</v>
      </c>
    </row>
  </sheetData>
  <mergeCells count="7">
    <mergeCell ref="A1:I1"/>
    <mergeCell ref="F3:H3"/>
    <mergeCell ref="I3:I4"/>
    <mergeCell ref="A3:A4"/>
    <mergeCell ref="B3:C3"/>
    <mergeCell ref="D3:D4"/>
    <mergeCell ref="E3:E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zoomScaleNormal="100" workbookViewId="0">
      <selection activeCell="Q20" sqref="Q20"/>
    </sheetView>
  </sheetViews>
  <sheetFormatPr defaultRowHeight="15" x14ac:dyDescent="0.25"/>
  <sheetData>
    <row r="1" spans="1:2" ht="19.5" x14ac:dyDescent="0.35">
      <c r="A1" s="13" t="s">
        <v>13</v>
      </c>
    </row>
    <row r="6" spans="1:2" ht="15.75" x14ac:dyDescent="0.25">
      <c r="B6" s="5"/>
    </row>
    <row r="7" spans="1:2" ht="15.75" x14ac:dyDescent="0.25">
      <c r="B7" s="5"/>
    </row>
    <row r="8" spans="1:2" ht="15.75" x14ac:dyDescent="0.25">
      <c r="B8" s="5"/>
    </row>
    <row r="9" spans="1:2" ht="15.75" x14ac:dyDescent="0.25">
      <c r="B9" s="5"/>
    </row>
    <row r="10" spans="1:2" ht="15.75" x14ac:dyDescent="0.25">
      <c r="B10" s="5"/>
    </row>
    <row r="11" spans="1:2" ht="15.75" x14ac:dyDescent="0.25">
      <c r="B11" s="5"/>
    </row>
    <row r="13" spans="1:2" ht="15.75" x14ac:dyDescent="0.25">
      <c r="A13" s="9" t="s">
        <v>14</v>
      </c>
    </row>
    <row r="22" spans="1:17" ht="15.75" x14ac:dyDescent="0.25">
      <c r="A22" s="9" t="s">
        <v>15</v>
      </c>
      <c r="B22" s="1"/>
    </row>
    <row r="23" spans="1:17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4"/>
    </row>
    <row r="24" spans="1:17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4"/>
    </row>
    <row r="25" spans="1:17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4"/>
    </row>
    <row r="26" spans="1:17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4"/>
    </row>
    <row r="27" spans="1:17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4"/>
    </row>
    <row r="28" spans="1:17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4"/>
    </row>
    <row r="29" spans="1:17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4"/>
    </row>
    <row r="30" spans="1:17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4"/>
    </row>
    <row r="31" spans="1:17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4"/>
    </row>
    <row r="32" spans="1:17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4"/>
    </row>
    <row r="33" spans="1:17" ht="15.75" x14ac:dyDescent="0.25">
      <c r="A33" s="16" t="s">
        <v>16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4"/>
    </row>
    <row r="34" spans="1:17" ht="15.75" x14ac:dyDescent="0.25">
      <c r="A34" s="17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4"/>
    </row>
    <row r="35" spans="1:17" ht="15.75" x14ac:dyDescent="0.25">
      <c r="A35" s="17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4"/>
    </row>
    <row r="36" spans="1:17" ht="15.75" x14ac:dyDescent="0.25">
      <c r="A36" s="17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4"/>
    </row>
    <row r="37" spans="1:17" ht="15.75" x14ac:dyDescent="0.25">
      <c r="A37" s="17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4"/>
    </row>
    <row r="38" spans="1:17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4"/>
    </row>
    <row r="39" spans="1:17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4"/>
    </row>
    <row r="40" spans="1:17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4"/>
    </row>
    <row r="41" spans="1:17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4"/>
    </row>
    <row r="42" spans="1:17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4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F22" sqref="F22"/>
    </sheetView>
  </sheetViews>
  <sheetFormatPr defaultRowHeight="15" x14ac:dyDescent="0.25"/>
  <cols>
    <col min="1" max="1" width="86.85546875" customWidth="1"/>
    <col min="2" max="2" width="18" customWidth="1"/>
  </cols>
  <sheetData>
    <row r="1" spans="1:6" ht="15.75" x14ac:dyDescent="0.25">
      <c r="A1" s="11" t="s">
        <v>23</v>
      </c>
      <c r="B1" s="2" t="s">
        <v>17</v>
      </c>
      <c r="C1" s="12"/>
      <c r="D1" s="12"/>
      <c r="E1" s="12"/>
      <c r="F1" s="12"/>
    </row>
    <row r="2" spans="1:6" ht="15.75" x14ac:dyDescent="0.25">
      <c r="A2" s="11" t="s">
        <v>24</v>
      </c>
      <c r="B2" s="2" t="s">
        <v>18</v>
      </c>
      <c r="C2" s="12"/>
      <c r="D2" s="12"/>
      <c r="E2" s="12"/>
      <c r="F2" s="12"/>
    </row>
    <row r="3" spans="1:6" ht="15.75" x14ac:dyDescent="0.25">
      <c r="A3" s="11" t="s">
        <v>25</v>
      </c>
      <c r="B3" s="2" t="s">
        <v>8</v>
      </c>
      <c r="C3" s="12"/>
      <c r="D3" s="12"/>
      <c r="E3" s="12"/>
      <c r="F3" s="12"/>
    </row>
    <row r="4" spans="1:6" ht="15.75" x14ac:dyDescent="0.25">
      <c r="A4" s="11" t="s">
        <v>26</v>
      </c>
      <c r="B4" s="2" t="s">
        <v>19</v>
      </c>
      <c r="C4" s="12"/>
      <c r="D4" s="12"/>
      <c r="E4" s="12"/>
      <c r="F4" s="12"/>
    </row>
    <row r="5" spans="1:6" ht="15.75" x14ac:dyDescent="0.25">
      <c r="A5" s="11" t="s">
        <v>27</v>
      </c>
      <c r="B5" s="2" t="s">
        <v>20</v>
      </c>
      <c r="C5" s="12"/>
      <c r="D5" s="12"/>
      <c r="E5" s="12"/>
      <c r="F5" s="12"/>
    </row>
    <row r="6" spans="1:6" ht="15.75" x14ac:dyDescent="0.25">
      <c r="A6" s="11" t="s">
        <v>28</v>
      </c>
      <c r="B6" s="2" t="s">
        <v>21</v>
      </c>
      <c r="C6" s="12"/>
      <c r="D6" s="12"/>
      <c r="E6" s="12"/>
      <c r="F6" s="12"/>
    </row>
    <row r="7" spans="1:6" ht="15.75" x14ac:dyDescent="0.25">
      <c r="A7" s="11" t="s">
        <v>29</v>
      </c>
      <c r="B7" s="2" t="s">
        <v>22</v>
      </c>
      <c r="C7" s="12"/>
      <c r="D7" s="12"/>
      <c r="E7" s="12"/>
      <c r="F7" s="12"/>
    </row>
    <row r="8" spans="1:6" ht="15.75" x14ac:dyDescent="0.25">
      <c r="B8" s="10"/>
      <c r="C8" s="12"/>
      <c r="D8" s="12"/>
      <c r="E8" s="12"/>
      <c r="F8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Расчет уровня гетерозиса</vt:lpstr>
      <vt:lpstr>Пример</vt:lpstr>
      <vt:lpstr>help</vt:lpstr>
    </vt:vector>
  </TitlesOfParts>
  <Company>SPecialiST RePack, SanBuild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RePack by SPecialiST</cp:lastModifiedBy>
  <dcterms:created xsi:type="dcterms:W3CDTF">2017-05-01T12:04:07Z</dcterms:created>
  <dcterms:modified xsi:type="dcterms:W3CDTF">2017-05-03T06:51:36Z</dcterms:modified>
</cp:coreProperties>
</file>