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Расчет ген. структ. популяции" sheetId="1" r:id="rId1"/>
    <sheet name="Пример" sheetId="2" r:id="rId2"/>
  </sheets>
  <calcPr calcId="145621"/>
</workbook>
</file>

<file path=xl/calcChain.xml><?xml version="1.0" encoding="utf-8"?>
<calcChain xmlns="http://schemas.openxmlformats.org/spreadsheetml/2006/main">
  <c r="C9" i="1" l="1"/>
  <c r="C13" i="1" s="1"/>
  <c r="C5" i="1" l="1"/>
  <c r="F13" i="1" l="1"/>
  <c r="B13" i="1"/>
  <c r="D13" i="1" s="1"/>
  <c r="C14" i="1" l="1"/>
  <c r="B14" i="1" s="1"/>
  <c r="E13" i="1"/>
  <c r="F14" i="1" l="1"/>
  <c r="C15" i="1" s="1"/>
  <c r="E14" i="1"/>
  <c r="D14" i="1"/>
  <c r="F15" i="1" l="1"/>
  <c r="B15" i="1"/>
  <c r="C16" i="1" s="1"/>
  <c r="F16" i="1" s="1"/>
  <c r="D15" i="1" l="1"/>
  <c r="E15" i="1"/>
  <c r="B16" i="1"/>
  <c r="C17" i="1" s="1"/>
  <c r="F17" i="1" s="1"/>
  <c r="D16" i="1" l="1"/>
  <c r="E16" i="1"/>
  <c r="B17" i="1"/>
  <c r="C18" i="1" s="1"/>
  <c r="D17" i="1" l="1"/>
  <c r="E17" i="1"/>
  <c r="F18" i="1"/>
  <c r="B18" i="1"/>
  <c r="C19" i="1" l="1"/>
  <c r="F19" i="1" s="1"/>
  <c r="E18" i="1"/>
  <c r="D18" i="1"/>
  <c r="B19" i="1" l="1"/>
  <c r="C20" i="1" s="1"/>
  <c r="F20" i="1" l="1"/>
  <c r="B20" i="1"/>
  <c r="E19" i="1"/>
  <c r="D19" i="1"/>
  <c r="C21" i="1" l="1"/>
  <c r="B21" i="1" s="1"/>
  <c r="E20" i="1"/>
  <c r="D20" i="1"/>
  <c r="F21" i="1"/>
  <c r="C22" i="1" s="1"/>
  <c r="F22" i="1" s="1"/>
  <c r="E21" i="1"/>
  <c r="D21" i="1"/>
  <c r="B22" i="1" l="1"/>
  <c r="C23" i="1" s="1"/>
  <c r="F23" i="1" l="1"/>
  <c r="B23" i="1"/>
  <c r="E23" i="1" s="1"/>
  <c r="E22" i="1"/>
  <c r="D22" i="1"/>
  <c r="D23" i="1" l="1"/>
</calcChain>
</file>

<file path=xl/sharedStrings.xml><?xml version="1.0" encoding="utf-8"?>
<sst xmlns="http://schemas.openxmlformats.org/spreadsheetml/2006/main" count="24" uniqueCount="21">
  <si>
    <t>Поколение</t>
  </si>
  <si>
    <t>Частота аллеля</t>
  </si>
  <si>
    <t>Частота генотипов, %</t>
  </si>
  <si>
    <t>рА</t>
  </si>
  <si>
    <t>Исходное</t>
  </si>
  <si>
    <t>Динамика генетической структуры панмиктической популяции при коэффициенте отбора S ≠ 1→(аа).</t>
  </si>
  <si>
    <t>Сниженная продуктивность растения</t>
  </si>
  <si>
    <t>Коэффициент отбора (S)</t>
  </si>
  <si>
    <t>?</t>
  </si>
  <si>
    <r>
      <t>p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АА   </t>
    </r>
  </si>
  <si>
    <t>pqАа</t>
  </si>
  <si>
    <r>
      <t xml:space="preserve"> q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аа</t>
    </r>
  </si>
  <si>
    <r>
      <t xml:space="preserve"> q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аа           =</t>
    </r>
  </si>
  <si>
    <t>2pq            +</t>
  </si>
  <si>
    <r>
      <t>p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АА         +</t>
    </r>
  </si>
  <si>
    <t>qа</t>
  </si>
  <si>
    <t>Пример.</t>
  </si>
  <si>
    <t>Пояснения.</t>
  </si>
  <si>
    <t>Образец.</t>
  </si>
  <si>
    <t>1 (100 %)</t>
  </si>
  <si>
    <t>Нормальная продуктивность растения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</si>
</sst>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7E7"/>
        <bgColor indexed="64"/>
      </patternFill>
    </fill>
    <fill>
      <patternFill patternType="solid">
        <fgColor rgb="FFECFBEB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165" fontId="1" fillId="0" borderId="6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0" fillId="2" borderId="0" xfId="0" applyFill="1"/>
    <xf numFmtId="0" fontId="1" fillId="0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0" fontId="0" fillId="0" borderId="0" xfId="0" applyFill="1"/>
    <xf numFmtId="0" fontId="1" fillId="0" borderId="0" xfId="0" applyFont="1" applyFill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CFBEB"/>
      <color rgb="FFFFE7E7"/>
      <color rgb="FFE8FEFC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39964694678651"/>
          <c:y val="3.5555551030869194E-2"/>
          <c:w val="0.81915197547209251"/>
          <c:h val="0.72880175247889889"/>
        </c:manualLayout>
      </c:layout>
      <c:lineChart>
        <c:grouping val="standard"/>
        <c:varyColors val="0"/>
        <c:ser>
          <c:idx val="0"/>
          <c:order val="0"/>
          <c:tx>
            <c:v>рА</c:v>
          </c:tx>
          <c:marker>
            <c:symbol val="none"/>
          </c:marker>
          <c:cat>
            <c:strRef>
              <c:f>'Расчет ген. структ. популяции'!$A$13:$A$23</c:f>
              <c:strCache>
                <c:ptCount val="11"/>
                <c:pt idx="0">
                  <c:v>Исходное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strCache>
            </c:strRef>
          </c:cat>
          <c:val>
            <c:numRef>
              <c:f>'Расчет ген. структ. популяции'!$B$13:$B$23</c:f>
              <c:numCache>
                <c:formatCode>0.0000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qa</c:v>
          </c:tx>
          <c:marker>
            <c:symbol val="none"/>
          </c:marker>
          <c:cat>
            <c:strRef>
              <c:f>'Расчет ген. структ. популяции'!$A$13:$A$23</c:f>
              <c:strCache>
                <c:ptCount val="11"/>
                <c:pt idx="0">
                  <c:v>Исходное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strCache>
            </c:strRef>
          </c:cat>
          <c:val>
            <c:numRef>
              <c:f>'Расчет ген. структ. популяции'!$C$13:$C$23</c:f>
              <c:numCache>
                <c:formatCode>0.0000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42368"/>
        <c:axId val="152444288"/>
      </c:lineChart>
      <c:catAx>
        <c:axId val="152442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Поколения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1298306738206397"/>
              <c:y val="0.85468418297186888"/>
            </c:manualLayout>
          </c:layout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152444288"/>
        <c:crosses val="autoZero"/>
        <c:auto val="1"/>
        <c:lblAlgn val="ctr"/>
        <c:lblOffset val="100"/>
        <c:noMultiLvlLbl val="0"/>
      </c:catAx>
      <c:valAx>
        <c:axId val="1524442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/>
                  <a:t>Частота  аллеля</a:t>
                </a:r>
              </a:p>
            </c:rich>
          </c:tx>
          <c:layout>
            <c:manualLayout>
              <c:xMode val="edge"/>
              <c:yMode val="edge"/>
              <c:x val="1.7118226888305631E-2"/>
              <c:y val="0.253120145948283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152442368"/>
        <c:crosses val="autoZero"/>
        <c:crossBetween val="between"/>
      </c:valAx>
      <c:spPr>
        <a:solidFill>
          <a:sysClr val="window" lastClr="FFFFFF"/>
        </a:solidFill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39964694678651"/>
          <c:y val="3.5555551030869194E-2"/>
          <c:w val="0.81915197547209251"/>
          <c:h val="0.72880175247889889"/>
        </c:manualLayout>
      </c:layout>
      <c:lineChart>
        <c:grouping val="standard"/>
        <c:varyColors val="0"/>
        <c:ser>
          <c:idx val="2"/>
          <c:order val="0"/>
          <c:tx>
            <c:v>p2AA</c:v>
          </c:tx>
          <c:marker>
            <c:symbol val="none"/>
          </c:marker>
          <c:cat>
            <c:strRef>
              <c:f>'Расчет ген. структ. популяции'!$A$13:$A$23</c:f>
              <c:strCache>
                <c:ptCount val="11"/>
                <c:pt idx="0">
                  <c:v>Исходное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strCache>
            </c:strRef>
          </c:cat>
          <c:val>
            <c:numRef>
              <c:f>'Расчет ген. структ. популяции'!$D$13:$D$23</c:f>
              <c:numCache>
                <c:formatCode>0.0000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3"/>
          <c:order val="1"/>
          <c:tx>
            <c:v>2pqAa</c:v>
          </c:tx>
          <c:marker>
            <c:symbol val="none"/>
          </c:marker>
          <c:cat>
            <c:strRef>
              <c:f>'Расчет ген. структ. популяции'!$A$13:$A$23</c:f>
              <c:strCache>
                <c:ptCount val="11"/>
                <c:pt idx="0">
                  <c:v>Исходное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strCache>
            </c:strRef>
          </c:cat>
          <c:val>
            <c:numRef>
              <c:f>'Расчет ген. структ. популяции'!$E$13:$E$23</c:f>
              <c:numCache>
                <c:formatCode>0.0000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ser>
          <c:idx val="4"/>
          <c:order val="2"/>
          <c:tx>
            <c:v>q2aa</c:v>
          </c:tx>
          <c:marker>
            <c:symbol val="none"/>
          </c:marker>
          <c:cat>
            <c:strRef>
              <c:f>'Расчет ген. структ. популяции'!$A$13:$A$23</c:f>
              <c:strCache>
                <c:ptCount val="11"/>
                <c:pt idx="0">
                  <c:v>Исходное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strCache>
            </c:strRef>
          </c:cat>
          <c:val>
            <c:numRef>
              <c:f>'Расчет ген. структ. популяции'!$F$13:$F$23</c:f>
              <c:numCache>
                <c:formatCode>0.0000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37696"/>
        <c:axId val="71443968"/>
      </c:lineChart>
      <c:catAx>
        <c:axId val="7143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Поколения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1298306738206397"/>
              <c:y val="0.84821953732989264"/>
            </c:manualLayout>
          </c:layout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71443968"/>
        <c:crosses val="autoZero"/>
        <c:auto val="1"/>
        <c:lblAlgn val="ctr"/>
        <c:lblOffset val="100"/>
        <c:noMultiLvlLbl val="0"/>
      </c:catAx>
      <c:valAx>
        <c:axId val="714439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/>
                  <a:t>Частота  генотипа</a:t>
                </a:r>
              </a:p>
            </c:rich>
          </c:tx>
          <c:layout>
            <c:manualLayout>
              <c:xMode val="edge"/>
              <c:yMode val="edge"/>
              <c:x val="1.7699115044247787E-2"/>
              <c:y val="0.253120145948283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71437696"/>
        <c:crosses val="autoZero"/>
        <c:crossBetween val="between"/>
      </c:val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.20624741597565788"/>
          <c:y val="0.91868417482743336"/>
          <c:w val="0.55210693796018862"/>
          <c:h val="6.1921888246637941E-2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76200</xdr:rowOff>
    </xdr:from>
    <xdr:to>
      <xdr:col>0</xdr:col>
      <xdr:colOff>1282148</xdr:colOff>
      <xdr:row>26</xdr:row>
      <xdr:rowOff>111125</xdr:rowOff>
    </xdr:to>
    <xdr:pic>
      <xdr:nvPicPr>
        <xdr:cNvPr id="4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628" r="39416"/>
        <a:stretch/>
      </xdr:blipFill>
      <xdr:spPr bwMode="auto">
        <a:xfrm>
          <a:off x="0" y="5524500"/>
          <a:ext cx="1282148" cy="434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28</xdr:row>
      <xdr:rowOff>14286</xdr:rowOff>
    </xdr:from>
    <xdr:to>
      <xdr:col>3</xdr:col>
      <xdr:colOff>0</xdr:colOff>
      <xdr:row>47</xdr:row>
      <xdr:rowOff>190499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581025</xdr:colOff>
      <xdr:row>28</xdr:row>
      <xdr:rowOff>9525</xdr:rowOff>
    </xdr:from>
    <xdr:to>
      <xdr:col>6</xdr:col>
      <xdr:colOff>600075</xdr:colOff>
      <xdr:row>47</xdr:row>
      <xdr:rowOff>185738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15</xdr:col>
      <xdr:colOff>0</xdr:colOff>
      <xdr:row>5</xdr:row>
      <xdr:rowOff>9525</xdr:rowOff>
    </xdr:to>
    <xdr:sp macro="" textlink="">
      <xdr:nvSpPr>
        <xdr:cNvPr id="2" name="TextBox 1"/>
        <xdr:cNvSpPr txBox="1"/>
      </xdr:nvSpPr>
      <xdr:spPr>
        <a:xfrm>
          <a:off x="0" y="247650"/>
          <a:ext cx="9144000" cy="771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ct val="115000"/>
            </a:lnSpc>
            <a:spcAft>
              <a:spcPts val="0"/>
            </a:spcAft>
          </a:pPr>
          <a:r>
            <a:rPr lang="ru-RU" sz="1200">
              <a:effectLst/>
              <a:latin typeface="Times New Roman"/>
              <a:ea typeface="Times New Roman"/>
            </a:rPr>
            <a:t>     У растений озимой ржи с красно-фиолетовой окраской всходов масса семян с растения составляет 2,0 г, у растений с зелеными всходами − 1,6 г. Из 500 проанализированных растений 5 имеют зеленую окраску всходов.</a:t>
          </a:r>
        </a:p>
        <a:p>
          <a:pPr algn="l">
            <a:lnSpc>
              <a:spcPct val="115000"/>
            </a:lnSpc>
            <a:spcAft>
              <a:spcPts val="0"/>
            </a:spcAft>
          </a:pPr>
          <a:r>
            <a:rPr lang="ru-RU" sz="1200">
              <a:effectLst/>
              <a:latin typeface="Times New Roman"/>
              <a:ea typeface="Times New Roman"/>
            </a:rPr>
            <a:t>     Определить продуктивность растений озимой ржи, коэффициент отбора </a:t>
          </a:r>
          <a:r>
            <a:rPr lang="en-US" sz="1200">
              <a:effectLst/>
              <a:latin typeface="Times New Roman"/>
              <a:ea typeface="Times New Roman"/>
            </a:rPr>
            <a:t>S </a:t>
          </a:r>
          <a:r>
            <a:rPr lang="ru-RU" sz="1200">
              <a:effectLst/>
              <a:latin typeface="Times New Roman"/>
              <a:ea typeface="Times New Roman"/>
            </a:rPr>
            <a:t>и динамику популяции до 10-го поколения</a:t>
          </a:r>
        </a:p>
        <a:p>
          <a:endParaRPr lang="ru-RU" sz="1200"/>
        </a:p>
      </xdr:txBody>
    </xdr:sp>
    <xdr:clientData/>
  </xdr:twoCellAnchor>
  <xdr:twoCellAnchor>
    <xdr:from>
      <xdr:col>0</xdr:col>
      <xdr:colOff>0</xdr:colOff>
      <xdr:row>6</xdr:row>
      <xdr:rowOff>190500</xdr:rowOff>
    </xdr:from>
    <xdr:to>
      <xdr:col>15</xdr:col>
      <xdr:colOff>0</xdr:colOff>
      <xdr:row>18</xdr:row>
      <xdr:rowOff>9525</xdr:rowOff>
    </xdr:to>
    <xdr:sp macro="" textlink="">
      <xdr:nvSpPr>
        <xdr:cNvPr id="3" name="TextBox 2"/>
        <xdr:cNvSpPr txBox="1"/>
      </xdr:nvSpPr>
      <xdr:spPr>
        <a:xfrm>
          <a:off x="0" y="1390650"/>
          <a:ext cx="9144000" cy="154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ct val="115000"/>
            </a:lnSpc>
            <a:spcAft>
              <a:spcPts val="0"/>
            </a:spcAft>
          </a:pPr>
          <a:r>
            <a:rPr lang="ru-RU" sz="1200">
              <a:effectLst/>
              <a:latin typeface="Times New Roman"/>
              <a:ea typeface="Times New Roman"/>
            </a:rPr>
            <a:t>     1. Внесите данные нормальной продуктивности растений в ячейку С3 (выделена цветом), сниженной продуктивности - в ячейку</a:t>
          </a:r>
          <a:r>
            <a:rPr lang="ru-RU" sz="1200" baseline="0">
              <a:effectLst/>
              <a:latin typeface="Times New Roman"/>
              <a:ea typeface="Times New Roman"/>
            </a:rPr>
            <a:t> С4 (выделена цветом).</a:t>
          </a:r>
        </a:p>
        <a:p>
          <a:pPr algn="l">
            <a:lnSpc>
              <a:spcPct val="115000"/>
            </a:lnSpc>
            <a:spcAft>
              <a:spcPts val="0"/>
            </a:spcAft>
          </a:pPr>
          <a:r>
            <a:rPr lang="ru-RU" sz="1200" baseline="0">
              <a:effectLst/>
              <a:latin typeface="Times New Roman"/>
              <a:ea typeface="Times New Roman"/>
            </a:rPr>
            <a:t>     2. Коэффициент отбора (</a:t>
          </a:r>
          <a:r>
            <a:rPr lang="en-US" sz="1200" baseline="0">
              <a:effectLst/>
              <a:latin typeface="Times New Roman"/>
              <a:ea typeface="Times New Roman"/>
            </a:rPr>
            <a:t>S)</a:t>
          </a:r>
          <a:r>
            <a:rPr lang="ru-RU" sz="1200" baseline="0">
              <a:effectLst/>
              <a:latin typeface="Times New Roman"/>
              <a:ea typeface="Times New Roman"/>
            </a:rPr>
            <a:t> будет рассчитан в ячейке С5.</a:t>
          </a:r>
        </a:p>
        <a:p>
          <a:pPr algn="l">
            <a:lnSpc>
              <a:spcPct val="115000"/>
            </a:lnSpc>
            <a:spcAft>
              <a:spcPts val="0"/>
            </a:spcAft>
          </a:pPr>
          <a:r>
            <a:rPr lang="ru-RU" sz="1200" baseline="0">
              <a:effectLst/>
              <a:latin typeface="Times New Roman"/>
              <a:ea typeface="Times New Roman"/>
            </a:rPr>
            <a:t>     3. Количество растений с рецессивным признаком внесите в ячейку С7 (выделена цветом), общее количество растений - в ячейку </a:t>
          </a:r>
          <a:r>
            <a:rPr lang="en-US" sz="1200" baseline="0">
              <a:effectLst/>
              <a:latin typeface="Times New Roman"/>
              <a:ea typeface="Times New Roman"/>
            </a:rPr>
            <a:t>D</a:t>
          </a:r>
          <a:r>
            <a:rPr lang="ru-RU" sz="1200" baseline="0">
              <a:effectLst/>
              <a:latin typeface="Times New Roman"/>
              <a:ea typeface="Times New Roman"/>
            </a:rPr>
            <a:t>7 (выделена цветом).</a:t>
          </a:r>
        </a:p>
        <a:p>
          <a:pPr algn="l">
            <a:lnSpc>
              <a:spcPct val="115000"/>
            </a:lnSpc>
            <a:spcAft>
              <a:spcPts val="0"/>
            </a:spcAft>
          </a:pPr>
          <a:r>
            <a:rPr lang="ru-RU" sz="1200" baseline="0">
              <a:effectLst/>
              <a:latin typeface="Times New Roman"/>
              <a:ea typeface="Times New Roman"/>
            </a:rPr>
            <a:t>     4. В ячейке С9 будет показано частота рецессивных гомозигот (</a:t>
          </a:r>
          <a:r>
            <a:rPr lang="en-US" sz="1200" baseline="0">
              <a:effectLst/>
              <a:latin typeface="Times New Roman"/>
              <a:ea typeface="Times New Roman"/>
            </a:rPr>
            <a:t>q</a:t>
          </a:r>
          <a:r>
            <a:rPr lang="en-US" sz="1200" baseline="30000">
              <a:effectLst/>
              <a:latin typeface="Times New Roman"/>
              <a:ea typeface="Times New Roman"/>
            </a:rPr>
            <a:t>2</a:t>
          </a:r>
          <a:r>
            <a:rPr lang="ru-RU" sz="1200" baseline="0">
              <a:effectLst/>
              <a:latin typeface="Times New Roman"/>
              <a:ea typeface="Times New Roman"/>
            </a:rPr>
            <a:t>аа).</a:t>
          </a:r>
        </a:p>
        <a:p>
          <a:pPr algn="l">
            <a:lnSpc>
              <a:spcPct val="115000"/>
            </a:lnSpc>
            <a:spcAft>
              <a:spcPts val="0"/>
            </a:spcAft>
          </a:pPr>
          <a:r>
            <a:rPr lang="ru-RU" sz="1200" baseline="0">
              <a:effectLst/>
              <a:latin typeface="Times New Roman"/>
              <a:ea typeface="Times New Roman"/>
            </a:rPr>
            <a:t>     4. Расчет динамики генетической структуры популяции будет показан в таблице для 10 поколений (в том случае, если количество поколений в задании меньше 10, то лишние строки следует удалить).</a:t>
          </a:r>
        </a:p>
        <a:p>
          <a:pPr algn="l">
            <a:lnSpc>
              <a:spcPct val="115000"/>
            </a:lnSpc>
            <a:spcAft>
              <a:spcPts val="0"/>
            </a:spcAft>
          </a:pPr>
          <a:r>
            <a:rPr lang="ru-RU" sz="1200" baseline="0">
              <a:effectLst/>
              <a:latin typeface="Times New Roman"/>
              <a:ea typeface="Times New Roman"/>
            </a:rPr>
            <a:t>     5. По графикам, отражающим динамику частот аллелей и генотипов, сделайте вывод о том, как изменяется частотадоминантного и рецессивного аллеля, доминантных гомозигот, гетерозигот и рецессивных гомозигот при неполной элиминации рецессивного аллеля.</a:t>
          </a:r>
          <a:endParaRPr lang="ru-RU" sz="1200">
            <a:effectLst/>
            <a:latin typeface="Times New Roman"/>
            <a:ea typeface="Times New Roman"/>
          </a:endParaRPr>
        </a:p>
        <a:p>
          <a:endParaRPr lang="ru-RU" sz="1200"/>
        </a:p>
      </xdr:txBody>
    </xdr:sp>
    <xdr:clientData/>
  </xdr:twoCellAnchor>
  <xdr:twoCellAnchor editAs="oneCell">
    <xdr:from>
      <xdr:col>0</xdr:col>
      <xdr:colOff>0</xdr:colOff>
      <xdr:row>20</xdr:row>
      <xdr:rowOff>9525</xdr:rowOff>
    </xdr:from>
    <xdr:to>
      <xdr:col>15</xdr:col>
      <xdr:colOff>19050</xdr:colOff>
      <xdr:row>69</xdr:row>
      <xdr:rowOff>38101</xdr:rowOff>
    </xdr:to>
    <xdr:pic>
      <xdr:nvPicPr>
        <xdr:cNvPr id="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95725"/>
          <a:ext cx="9163050" cy="93630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D7" sqref="D7"/>
    </sheetView>
  </sheetViews>
  <sheetFormatPr defaultRowHeight="15" x14ac:dyDescent="0.25"/>
  <cols>
    <col min="1" max="6" width="21.42578125" customWidth="1"/>
  </cols>
  <sheetData>
    <row r="1" spans="1:10" ht="18.75" x14ac:dyDescent="0.25">
      <c r="A1" s="5" t="s">
        <v>5</v>
      </c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6"/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5" t="s">
        <v>20</v>
      </c>
      <c r="B3" s="25"/>
      <c r="C3" s="17"/>
      <c r="D3" s="18"/>
      <c r="E3" s="9"/>
      <c r="F3" s="9"/>
      <c r="G3" s="1"/>
      <c r="H3" s="1"/>
      <c r="I3" s="1"/>
      <c r="J3" s="1"/>
    </row>
    <row r="4" spans="1:10" ht="15.75" x14ac:dyDescent="0.25">
      <c r="A4" s="25" t="s">
        <v>6</v>
      </c>
      <c r="B4" s="25"/>
      <c r="C4" s="17"/>
      <c r="D4" s="19"/>
      <c r="E4" s="1"/>
      <c r="F4" s="1"/>
      <c r="G4" s="1"/>
      <c r="H4" s="1"/>
      <c r="I4" s="1"/>
      <c r="J4" s="1"/>
    </row>
    <row r="5" spans="1:10" ht="15.75" x14ac:dyDescent="0.25">
      <c r="A5" s="25" t="s">
        <v>7</v>
      </c>
      <c r="B5" s="25"/>
      <c r="C5" s="15" t="e">
        <f>1-C4/C3</f>
        <v>#DIV/0!</v>
      </c>
      <c r="D5" s="19"/>
      <c r="E5" s="1"/>
      <c r="F5" s="1"/>
      <c r="G5" s="1"/>
      <c r="H5" s="1"/>
      <c r="I5" s="1"/>
      <c r="J5" s="1"/>
    </row>
    <row r="6" spans="1:10" ht="15.75" x14ac:dyDescent="0.25">
      <c r="A6" s="8"/>
      <c r="B6" s="8"/>
      <c r="C6" s="15"/>
      <c r="D6" s="19"/>
      <c r="E6" s="1"/>
      <c r="F6" s="1"/>
      <c r="G6" s="1"/>
      <c r="H6" s="1"/>
      <c r="I6" s="1"/>
      <c r="J6" s="1"/>
    </row>
    <row r="7" spans="1:10" ht="15.75" x14ac:dyDescent="0.25">
      <c r="A7" s="2" t="s">
        <v>8</v>
      </c>
      <c r="B7" s="2" t="s">
        <v>8</v>
      </c>
      <c r="C7" s="16"/>
      <c r="D7" s="16"/>
      <c r="E7" s="1"/>
      <c r="F7" s="1"/>
      <c r="G7" s="1"/>
      <c r="H7" s="1"/>
      <c r="I7" s="1"/>
      <c r="J7" s="1"/>
    </row>
    <row r="8" spans="1:10" ht="18.75" x14ac:dyDescent="0.25">
      <c r="A8" s="9" t="s">
        <v>14</v>
      </c>
      <c r="B8" s="9" t="s">
        <v>13</v>
      </c>
      <c r="C8" s="9" t="s">
        <v>12</v>
      </c>
      <c r="D8" s="7" t="s">
        <v>19</v>
      </c>
      <c r="E8" s="1"/>
      <c r="F8" s="1"/>
      <c r="G8" s="1"/>
      <c r="H8" s="1"/>
      <c r="I8" s="1"/>
      <c r="J8" s="1"/>
    </row>
    <row r="9" spans="1:10" ht="15.75" x14ac:dyDescent="0.25">
      <c r="A9" s="2" t="s">
        <v>8</v>
      </c>
      <c r="B9" s="2" t="s">
        <v>8</v>
      </c>
      <c r="C9" s="15" t="e">
        <f>C7/D7</f>
        <v>#DIV/0!</v>
      </c>
      <c r="D9" s="7">
        <v>1</v>
      </c>
      <c r="E9" s="1"/>
      <c r="F9" s="1"/>
      <c r="G9" s="1"/>
      <c r="H9" s="1"/>
      <c r="I9" s="1"/>
      <c r="J9" s="1"/>
    </row>
    <row r="10" spans="1:10" ht="16.5" thickBot="1" x14ac:dyDescent="0.3">
      <c r="A10" s="2"/>
      <c r="B10" s="1"/>
      <c r="C10" s="1"/>
      <c r="D10" s="1"/>
      <c r="E10" s="1"/>
      <c r="F10" s="1"/>
      <c r="G10" s="1"/>
      <c r="H10" s="1"/>
      <c r="I10" s="1"/>
      <c r="J10" s="1"/>
    </row>
    <row r="11" spans="1:10" ht="16.5" thickBot="1" x14ac:dyDescent="0.3">
      <c r="A11" s="20" t="s">
        <v>0</v>
      </c>
      <c r="B11" s="22" t="s">
        <v>1</v>
      </c>
      <c r="C11" s="23"/>
      <c r="D11" s="22" t="s">
        <v>2</v>
      </c>
      <c r="E11" s="24"/>
      <c r="F11" s="23"/>
      <c r="G11" s="1"/>
      <c r="H11" s="1"/>
      <c r="I11" s="1"/>
      <c r="J11" s="1"/>
    </row>
    <row r="12" spans="1:10" ht="19.5" thickBot="1" x14ac:dyDescent="0.3">
      <c r="A12" s="21"/>
      <c r="B12" s="3" t="s">
        <v>3</v>
      </c>
      <c r="C12" s="3" t="s">
        <v>15</v>
      </c>
      <c r="D12" s="3" t="s">
        <v>9</v>
      </c>
      <c r="E12" s="3" t="s">
        <v>10</v>
      </c>
      <c r="F12" s="10" t="s">
        <v>11</v>
      </c>
      <c r="G12" s="1"/>
      <c r="H12" s="1"/>
      <c r="I12" s="1"/>
      <c r="J12" s="1"/>
    </row>
    <row r="13" spans="1:10" ht="16.5" thickBot="1" x14ac:dyDescent="0.3">
      <c r="A13" s="4" t="s">
        <v>4</v>
      </c>
      <c r="B13" s="3" t="e">
        <f>1-C13</f>
        <v>#DIV/0!</v>
      </c>
      <c r="C13" s="3" t="e">
        <f>SQRT(C9)</f>
        <v>#DIV/0!</v>
      </c>
      <c r="D13" s="3" t="e">
        <f>POWER(B13,2)</f>
        <v>#DIV/0!</v>
      </c>
      <c r="E13" s="3" t="e">
        <f>2*B13*C13</f>
        <v>#DIV/0!</v>
      </c>
      <c r="F13" s="3" t="e">
        <f>POWER(C13,2)</f>
        <v>#DIV/0!</v>
      </c>
      <c r="G13" s="1"/>
      <c r="H13" s="1"/>
      <c r="I13" s="1"/>
      <c r="J13" s="1"/>
    </row>
    <row r="14" spans="1:10" ht="16.5" thickBot="1" x14ac:dyDescent="0.3">
      <c r="A14" s="4">
        <v>1</v>
      </c>
      <c r="B14" s="11" t="e">
        <f>1-C14</f>
        <v>#DIV/0!</v>
      </c>
      <c r="C14" s="11" t="e">
        <f>C13+(-C5*F13*B13/(1-C5*F13))</f>
        <v>#DIV/0!</v>
      </c>
      <c r="D14" s="11" t="e">
        <f>POWER(B14,2)</f>
        <v>#DIV/0!</v>
      </c>
      <c r="E14" s="11" t="e">
        <f>2*B14*C14</f>
        <v>#DIV/0!</v>
      </c>
      <c r="F14" s="11" t="e">
        <f>POWER(C14,2)</f>
        <v>#DIV/0!</v>
      </c>
      <c r="G14" s="1"/>
      <c r="H14" s="1"/>
      <c r="I14" s="1"/>
      <c r="J14" s="1"/>
    </row>
    <row r="15" spans="1:10" ht="16.5" thickBot="1" x14ac:dyDescent="0.3">
      <c r="A15" s="4">
        <v>2</v>
      </c>
      <c r="B15" s="11" t="e">
        <f t="shared" ref="B15:B23" si="0">1-C15</f>
        <v>#DIV/0!</v>
      </c>
      <c r="C15" s="11" t="e">
        <f>C14+(-C5*F14*B14/(1-C5*F14))</f>
        <v>#DIV/0!</v>
      </c>
      <c r="D15" s="11" t="e">
        <f t="shared" ref="D15:D23" si="1">POWER(B15,2)</f>
        <v>#DIV/0!</v>
      </c>
      <c r="E15" s="11" t="e">
        <f t="shared" ref="E15:E23" si="2">2*B15*C15</f>
        <v>#DIV/0!</v>
      </c>
      <c r="F15" s="11" t="e">
        <f t="shared" ref="F15:F23" si="3">POWER(C15,2)</f>
        <v>#DIV/0!</v>
      </c>
      <c r="G15" s="1"/>
      <c r="H15" s="1"/>
      <c r="I15" s="1"/>
      <c r="J15" s="1"/>
    </row>
    <row r="16" spans="1:10" ht="16.5" thickBot="1" x14ac:dyDescent="0.3">
      <c r="A16" s="4">
        <v>3</v>
      </c>
      <c r="B16" s="11" t="e">
        <f t="shared" si="0"/>
        <v>#DIV/0!</v>
      </c>
      <c r="C16" s="11" t="e">
        <f>C15+(-C5*F15*B15/(1-C5*F15))</f>
        <v>#DIV/0!</v>
      </c>
      <c r="D16" s="11" t="e">
        <f t="shared" si="1"/>
        <v>#DIV/0!</v>
      </c>
      <c r="E16" s="11" t="e">
        <f t="shared" si="2"/>
        <v>#DIV/0!</v>
      </c>
      <c r="F16" s="11" t="e">
        <f t="shared" si="3"/>
        <v>#DIV/0!</v>
      </c>
      <c r="G16" s="1"/>
      <c r="H16" s="1"/>
      <c r="I16" s="1"/>
      <c r="J16" s="1"/>
    </row>
    <row r="17" spans="1:10" ht="16.5" thickBot="1" x14ac:dyDescent="0.3">
      <c r="A17" s="4">
        <v>4</v>
      </c>
      <c r="B17" s="11" t="e">
        <f t="shared" si="0"/>
        <v>#DIV/0!</v>
      </c>
      <c r="C17" s="11" t="e">
        <f>C16+(-C5*F16*B16/(1-C5*F16))</f>
        <v>#DIV/0!</v>
      </c>
      <c r="D17" s="11" t="e">
        <f t="shared" si="1"/>
        <v>#DIV/0!</v>
      </c>
      <c r="E17" s="11" t="e">
        <f t="shared" si="2"/>
        <v>#DIV/0!</v>
      </c>
      <c r="F17" s="11" t="e">
        <f t="shared" si="3"/>
        <v>#DIV/0!</v>
      </c>
      <c r="G17" s="1"/>
      <c r="H17" s="1"/>
      <c r="I17" s="1"/>
      <c r="J17" s="1"/>
    </row>
    <row r="18" spans="1:10" ht="16.5" thickBot="1" x14ac:dyDescent="0.3">
      <c r="A18" s="4">
        <v>5</v>
      </c>
      <c r="B18" s="11" t="e">
        <f t="shared" si="0"/>
        <v>#DIV/0!</v>
      </c>
      <c r="C18" s="11" t="e">
        <f>C17+(-C5*F17*B17/(1-C5*F17))</f>
        <v>#DIV/0!</v>
      </c>
      <c r="D18" s="11" t="e">
        <f t="shared" si="1"/>
        <v>#DIV/0!</v>
      </c>
      <c r="E18" s="11" t="e">
        <f t="shared" si="2"/>
        <v>#DIV/0!</v>
      </c>
      <c r="F18" s="11" t="e">
        <f t="shared" si="3"/>
        <v>#DIV/0!</v>
      </c>
      <c r="G18" s="1"/>
      <c r="H18" s="1"/>
      <c r="I18" s="1"/>
      <c r="J18" s="1"/>
    </row>
    <row r="19" spans="1:10" ht="16.5" thickBot="1" x14ac:dyDescent="0.3">
      <c r="A19" s="4">
        <v>6</v>
      </c>
      <c r="B19" s="11" t="e">
        <f t="shared" si="0"/>
        <v>#DIV/0!</v>
      </c>
      <c r="C19" s="11" t="e">
        <f>C18+(-C5*F18*B18/(1-C5*F18))</f>
        <v>#DIV/0!</v>
      </c>
      <c r="D19" s="11" t="e">
        <f t="shared" si="1"/>
        <v>#DIV/0!</v>
      </c>
      <c r="E19" s="11" t="e">
        <f t="shared" si="2"/>
        <v>#DIV/0!</v>
      </c>
      <c r="F19" s="11" t="e">
        <f t="shared" si="3"/>
        <v>#DIV/0!</v>
      </c>
      <c r="G19" s="1"/>
      <c r="H19" s="1"/>
      <c r="I19" s="1"/>
      <c r="J19" s="1"/>
    </row>
    <row r="20" spans="1:10" ht="16.5" thickBot="1" x14ac:dyDescent="0.3">
      <c r="A20" s="4">
        <v>7</v>
      </c>
      <c r="B20" s="11" t="e">
        <f t="shared" si="0"/>
        <v>#DIV/0!</v>
      </c>
      <c r="C20" s="11" t="e">
        <f>C19+(-C5*F19*B19/(1-C5*F19))</f>
        <v>#DIV/0!</v>
      </c>
      <c r="D20" s="11" t="e">
        <f t="shared" si="1"/>
        <v>#DIV/0!</v>
      </c>
      <c r="E20" s="11" t="e">
        <f>2*B20*C20</f>
        <v>#DIV/0!</v>
      </c>
      <c r="F20" s="11" t="e">
        <f t="shared" si="3"/>
        <v>#DIV/0!</v>
      </c>
      <c r="G20" s="1"/>
      <c r="H20" s="1"/>
      <c r="I20" s="1"/>
      <c r="J20" s="1"/>
    </row>
    <row r="21" spans="1:10" ht="16.5" thickBot="1" x14ac:dyDescent="0.3">
      <c r="A21" s="4">
        <v>8</v>
      </c>
      <c r="B21" s="11" t="e">
        <f t="shared" si="0"/>
        <v>#DIV/0!</v>
      </c>
      <c r="C21" s="11" t="e">
        <f>C20+(-C5*F20*B20/(1-C5*F20))</f>
        <v>#DIV/0!</v>
      </c>
      <c r="D21" s="11" t="e">
        <f t="shared" si="1"/>
        <v>#DIV/0!</v>
      </c>
      <c r="E21" s="11" t="e">
        <f t="shared" si="2"/>
        <v>#DIV/0!</v>
      </c>
      <c r="F21" s="11" t="e">
        <f t="shared" si="3"/>
        <v>#DIV/0!</v>
      </c>
      <c r="G21" s="1"/>
      <c r="H21" s="1"/>
      <c r="I21" s="1"/>
      <c r="J21" s="1"/>
    </row>
    <row r="22" spans="1:10" ht="16.5" thickBot="1" x14ac:dyDescent="0.3">
      <c r="A22" s="4">
        <v>9</v>
      </c>
      <c r="B22" s="11" t="e">
        <f t="shared" si="0"/>
        <v>#DIV/0!</v>
      </c>
      <c r="C22" s="11" t="e">
        <f>C21+(-C5*F21*B21/(1-C5*F21))</f>
        <v>#DIV/0!</v>
      </c>
      <c r="D22" s="11" t="e">
        <f t="shared" si="1"/>
        <v>#DIV/0!</v>
      </c>
      <c r="E22" s="11" t="e">
        <f t="shared" si="2"/>
        <v>#DIV/0!</v>
      </c>
      <c r="F22" s="11" t="e">
        <f t="shared" si="3"/>
        <v>#DIV/0!</v>
      </c>
      <c r="G22" s="1"/>
      <c r="H22" s="1"/>
      <c r="I22" s="1"/>
      <c r="J22" s="1"/>
    </row>
    <row r="23" spans="1:10" ht="16.5" thickBot="1" x14ac:dyDescent="0.3">
      <c r="A23" s="4">
        <v>10</v>
      </c>
      <c r="B23" s="11" t="e">
        <f t="shared" si="0"/>
        <v>#DIV/0!</v>
      </c>
      <c r="C23" s="11" t="e">
        <f>C22+(-C5*F22*B22/(1-C5*F22))</f>
        <v>#DIV/0!</v>
      </c>
      <c r="D23" s="11" t="e">
        <f t="shared" si="1"/>
        <v>#DIV/0!</v>
      </c>
      <c r="E23" s="11" t="e">
        <f t="shared" si="2"/>
        <v>#DIV/0!</v>
      </c>
      <c r="F23" s="11" t="e">
        <f t="shared" si="3"/>
        <v>#DIV/0!</v>
      </c>
      <c r="G23" s="1"/>
      <c r="H23" s="1"/>
      <c r="I23" s="1"/>
      <c r="J23" s="1"/>
    </row>
    <row r="24" spans="1:10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</sheetData>
  <mergeCells count="6">
    <mergeCell ref="A11:A12"/>
    <mergeCell ref="B11:C11"/>
    <mergeCell ref="D11:F11"/>
    <mergeCell ref="A3:B3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topLeftCell="A52" workbookViewId="0">
      <selection activeCell="O73" sqref="O73"/>
    </sheetView>
  </sheetViews>
  <sheetFormatPr defaultRowHeight="15" x14ac:dyDescent="0.25"/>
  <sheetData>
    <row r="1" spans="1:1" ht="19.5" x14ac:dyDescent="0.35">
      <c r="A1" s="13" t="s">
        <v>16</v>
      </c>
    </row>
    <row r="7" spans="1:1" ht="15.75" x14ac:dyDescent="0.25">
      <c r="A7" s="12" t="s">
        <v>17</v>
      </c>
    </row>
    <row r="20" spans="1:15" ht="15.75" x14ac:dyDescent="0.25">
      <c r="A20" s="12" t="s">
        <v>18</v>
      </c>
    </row>
    <row r="21" spans="1:15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spans="1:15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5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5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5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1:15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1:15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5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5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1:15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1:15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5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5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15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1:15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1:15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1:15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1:15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1:15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1:15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spans="1:15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1:15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pans="1:15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</row>
    <row r="54" spans="1:15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</row>
    <row r="55" spans="1:15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spans="1:15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spans="1:15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1:15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1:15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1:15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5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1:15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1:15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1:15" x14ac:dyDescent="0.2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1:15" x14ac:dyDescent="0.2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1:15" x14ac:dyDescent="0.2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x14ac:dyDescent="0.2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1:15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1:15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1:15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</row>
    <row r="71" spans="1:15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</row>
    <row r="72" spans="1:15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</row>
    <row r="73" spans="1:15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</row>
    <row r="74" spans="1:15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</row>
    <row r="75" spans="1:15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</row>
    <row r="76" spans="1:15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</row>
    <row r="77" spans="1:15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</row>
    <row r="78" spans="1:15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</row>
    <row r="79" spans="1:15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ген. структ. популяции</vt:lpstr>
      <vt:lpstr>Пример</vt:lpstr>
    </vt:vector>
  </TitlesOfParts>
  <Company>SPecialiST RePack, SanBuild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RePack by SPecialiST</cp:lastModifiedBy>
  <dcterms:created xsi:type="dcterms:W3CDTF">2017-05-02T15:34:24Z</dcterms:created>
  <dcterms:modified xsi:type="dcterms:W3CDTF">2017-05-03T09:13:33Z</dcterms:modified>
</cp:coreProperties>
</file>